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020" windowHeight="8130" activeTab="0"/>
  </bookViews>
  <sheets>
    <sheet name="zestawienie i wykres" sheetId="1" r:id="rId1"/>
    <sheet name="Lokal - Zestawienie i wykres" sheetId="2" r:id="rId2"/>
    <sheet name="działka - zestawienie i wykres" sheetId="3" r:id="rId3"/>
    <sheet name="zestawienie i wykres lokal użyt" sheetId="4" r:id="rId4"/>
  </sheets>
  <definedNames/>
  <calcPr fullCalcOnLoad="1"/>
</workbook>
</file>

<file path=xl/sharedStrings.xml><?xml version="1.0" encoding="utf-8"?>
<sst xmlns="http://schemas.openxmlformats.org/spreadsheetml/2006/main" count="76" uniqueCount="55">
  <si>
    <t>Nazwa cechy nieruchomości</t>
  </si>
  <si>
    <t>Wielkość i kształt działk</t>
  </si>
  <si>
    <t>Rodzaj prawa do gruntu</t>
  </si>
  <si>
    <t>Garaż</t>
  </si>
  <si>
    <t>Uzbrojenie terenu</t>
  </si>
  <si>
    <t xml:space="preserve">ukształtowanie i stan zagospodarowania działki </t>
  </si>
  <si>
    <t xml:space="preserve">Inne; w tym: standard pomieszczeń,  </t>
  </si>
  <si>
    <t>Inne; w tym: standard pomieszczeń</t>
  </si>
  <si>
    <t>Wielkość  działki przynależny do lokalu</t>
  </si>
  <si>
    <t>Usytuowanie w budynku</t>
  </si>
  <si>
    <t>Stan funkcjonalny lokalu</t>
  </si>
  <si>
    <t xml:space="preserve">pomieszczenia przynależne </t>
  </si>
  <si>
    <t>Rodzaj budynku</t>
  </si>
  <si>
    <t>suma</t>
  </si>
  <si>
    <t>Wielkość i kształt działki</t>
  </si>
  <si>
    <t>Funkcja w planie, studium, wzizt</t>
  </si>
  <si>
    <t>dojazd</t>
  </si>
  <si>
    <t>Inne</t>
  </si>
  <si>
    <t xml:space="preserve">Wielkość lokalu (pow. w m2)  </t>
  </si>
  <si>
    <t>l.p</t>
  </si>
  <si>
    <t xml:space="preserve"> </t>
  </si>
  <si>
    <t>l.p.</t>
  </si>
  <si>
    <t>Lokalizacja ogólna (strefa miasta, dzielnica )</t>
  </si>
  <si>
    <t>pośrednik (19)</t>
  </si>
  <si>
    <t>klient biura (30)</t>
  </si>
  <si>
    <t>rzeczonawcy (79)</t>
  </si>
  <si>
    <t>klienci biura  (80)</t>
  </si>
  <si>
    <t>pośrednicy (18)</t>
  </si>
  <si>
    <t>nabywcy (13)</t>
  </si>
  <si>
    <t>rzeczoznawcy (84)</t>
  </si>
  <si>
    <t>średnio (195)</t>
  </si>
  <si>
    <t>razem</t>
  </si>
  <si>
    <t xml:space="preserve">Lokalizacja ogólna </t>
  </si>
  <si>
    <t xml:space="preserve">Lokalizacja szczegółowa </t>
  </si>
  <si>
    <t xml:space="preserve">Wielkość lokalu  </t>
  </si>
  <si>
    <t xml:space="preserve">Stan techniczny budynku </t>
  </si>
  <si>
    <t xml:space="preserve">Atrakcyjność budynku </t>
  </si>
  <si>
    <t>Wielkość  działki przynal. do lok.</t>
  </si>
  <si>
    <t xml:space="preserve">Lokalizacja szczegółowa  </t>
  </si>
  <si>
    <t>średnio z (128)</t>
  </si>
  <si>
    <t xml:space="preserve">Lokalizacja ogólna  </t>
  </si>
  <si>
    <t xml:space="preserve">Wielkość budynku  </t>
  </si>
  <si>
    <t xml:space="preserve">Stan funkcjonalny budynku  </t>
  </si>
  <si>
    <t xml:space="preserve">Atrakcyjnośc budynku  </t>
  </si>
  <si>
    <t>nabywca (9)</t>
  </si>
  <si>
    <t>klient biura (42)</t>
  </si>
  <si>
    <t>rzeczoznawca (75)</t>
  </si>
  <si>
    <t>średnia (145)</t>
  </si>
  <si>
    <t xml:space="preserve">ukształtowanie i stan zagosp. działki </t>
  </si>
  <si>
    <t xml:space="preserve">Atrakcyjność budynku  </t>
  </si>
  <si>
    <t xml:space="preserve">Inne; w tym: standard pom. </t>
  </si>
  <si>
    <t>rzeczoznawca (84)</t>
  </si>
  <si>
    <t>pośrednik (12)</t>
  </si>
  <si>
    <t>nabywca i klient biura (35)</t>
  </si>
  <si>
    <t>średnio (131)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</si>
</sst>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0"/>
    </font>
    <font>
      <sz val="10"/>
      <color indexed="14"/>
      <name val="Arial"/>
      <family val="0"/>
    </font>
    <font>
      <sz val="10"/>
      <color indexed="15"/>
      <name val="Arial"/>
      <family val="0"/>
    </font>
    <font>
      <b/>
      <sz val="16.25"/>
      <name val="Arial"/>
      <family val="0"/>
    </font>
    <font>
      <sz val="16.25"/>
      <name val="Arial"/>
      <family val="0"/>
    </font>
    <font>
      <sz val="9.75"/>
      <name val="Arial"/>
      <family val="2"/>
    </font>
    <font>
      <sz val="8"/>
      <color indexed="61"/>
      <name val="Arial"/>
      <family val="0"/>
    </font>
    <font>
      <sz val="10"/>
      <color indexed="51"/>
      <name val="Arial"/>
      <family val="0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8"/>
      <name val="Arial"/>
      <family val="2"/>
    </font>
    <font>
      <sz val="8"/>
      <color indexed="51"/>
      <name val="Arial"/>
      <family val="0"/>
    </font>
    <font>
      <sz val="8"/>
      <color indexed="14"/>
      <name val="Arial"/>
      <family val="0"/>
    </font>
    <font>
      <sz val="8"/>
      <color indexed="62"/>
      <name val="Arial"/>
      <family val="0"/>
    </font>
    <font>
      <sz val="8"/>
      <color indexed="15"/>
      <name val="Arial"/>
      <family val="0"/>
    </font>
    <font>
      <b/>
      <sz val="19.25"/>
      <name val="Arial"/>
      <family val="0"/>
    </font>
    <font>
      <b/>
      <sz val="16"/>
      <name val="Arial"/>
      <family val="0"/>
    </font>
    <font>
      <sz val="10"/>
      <color indexed="62"/>
      <name val="Arial"/>
      <family val="0"/>
    </font>
    <font>
      <sz val="10"/>
      <color indexed="49"/>
      <name val="Arial"/>
      <family val="0"/>
    </font>
    <font>
      <sz val="16"/>
      <name val="Arial"/>
      <family val="0"/>
    </font>
    <font>
      <sz val="10"/>
      <color indexed="20"/>
      <name val="Arial"/>
      <family val="0"/>
    </font>
    <font>
      <b/>
      <sz val="18.5"/>
      <name val="Arial"/>
      <family val="0"/>
    </font>
    <font>
      <b/>
      <sz val="15.5"/>
      <name val="Arial"/>
      <family val="0"/>
    </font>
    <font>
      <sz val="10"/>
      <color indexed="56"/>
      <name val="Arial"/>
      <family val="0"/>
    </font>
    <font>
      <sz val="1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166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0" fontId="27" fillId="0" borderId="1" xfId="0" applyFont="1" applyBorder="1" applyAlignment="1">
      <alignment/>
    </xf>
    <xf numFmtId="0" fontId="29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Cechy i wagi cech 
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nieruchomość zabudowana budynkiem mieszkalnym</a:t>
            </a:r>
          </a:p>
        </c:rich>
      </c:tx>
      <c:layout>
        <c:manualLayout>
          <c:xMode val="factor"/>
          <c:yMode val="factor"/>
          <c:x val="-0.005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905"/>
          <c:w val="0.924"/>
          <c:h val="0.67675"/>
        </c:manualLayout>
      </c:layout>
      <c:lineChart>
        <c:grouping val="standard"/>
        <c:varyColors val="0"/>
        <c:ser>
          <c:idx val="0"/>
          <c:order val="0"/>
          <c:tx>
            <c:strRef>
              <c:f>'zestawienie i wykres'!$C$1</c:f>
              <c:strCache>
                <c:ptCount val="1"/>
                <c:pt idx="0">
                  <c:v>nabywca (9)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'zestawienie i wykres'!$B$2:$B$13</c:f>
              <c:strCache/>
            </c:strRef>
          </c:cat>
          <c:val>
            <c:numRef>
              <c:f>'zestawienie i wykres'!$C$2:$C$13</c:f>
              <c:numCache/>
            </c:numRef>
          </c:val>
          <c:smooth val="0"/>
        </c:ser>
        <c:ser>
          <c:idx val="1"/>
          <c:order val="1"/>
          <c:tx>
            <c:strRef>
              <c:f>'zestawienie i wykres'!$D$1</c:f>
              <c:strCache>
                <c:ptCount val="1"/>
                <c:pt idx="0">
                  <c:v>pośrednik (19)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'zestawienie i wykres'!$B$2:$B$13</c:f>
              <c:strCache/>
            </c:strRef>
          </c:cat>
          <c:val>
            <c:numRef>
              <c:f>'zestawienie i wykres'!$D$2:$D$13</c:f>
              <c:numCache/>
            </c:numRef>
          </c:val>
          <c:smooth val="0"/>
        </c:ser>
        <c:ser>
          <c:idx val="2"/>
          <c:order val="2"/>
          <c:tx>
            <c:strRef>
              <c:f>'zestawienie i wykres'!$E$1</c:f>
              <c:strCache>
                <c:ptCount val="1"/>
                <c:pt idx="0">
                  <c:v>klient biura (42)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'zestawienie i wykres'!$B$2:$B$13</c:f>
              <c:strCache/>
            </c:strRef>
          </c:cat>
          <c:val>
            <c:numRef>
              <c:f>'zestawienie i wykres'!$E$2:$E$13</c:f>
              <c:numCache/>
            </c:numRef>
          </c:val>
          <c:smooth val="0"/>
        </c:ser>
        <c:ser>
          <c:idx val="3"/>
          <c:order val="3"/>
          <c:tx>
            <c:strRef>
              <c:f>'zestawienie i wykres'!$F$1</c:f>
              <c:strCache>
                <c:ptCount val="1"/>
                <c:pt idx="0">
                  <c:v>rzeczoznawca (75)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'zestawienie i wykres'!$B$2:$B$13</c:f>
              <c:strCache/>
            </c:strRef>
          </c:cat>
          <c:val>
            <c:numRef>
              <c:f>'zestawienie i wykres'!$F$2:$F$13</c:f>
              <c:numCache/>
            </c:numRef>
          </c:val>
          <c:smooth val="0"/>
        </c:ser>
        <c:ser>
          <c:idx val="4"/>
          <c:order val="4"/>
          <c:tx>
            <c:strRef>
              <c:f>'zestawienie i wykres'!$G$1</c:f>
              <c:strCache>
                <c:ptCount val="1"/>
                <c:pt idx="0">
                  <c:v>średnia (145)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'zestawienie i wykres'!$B$2:$B$13</c:f>
              <c:strCache/>
            </c:strRef>
          </c:cat>
          <c:val>
            <c:numRef>
              <c:f>'zestawienie i wykres'!$G$2:$G$13</c:f>
              <c:numCache/>
            </c:numRef>
          </c:val>
          <c:smooth val="0"/>
        </c:ser>
        <c:marker val="1"/>
        <c:axId val="7983482"/>
        <c:axId val="4742475"/>
      </c:lineChart>
      <c:catAx>
        <c:axId val="798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nazwa cechy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2475"/>
        <c:crosses val="autoZero"/>
        <c:auto val="1"/>
        <c:lblOffset val="100"/>
        <c:tickLblSkip val="1"/>
        <c:noMultiLvlLbl val="0"/>
      </c:catAx>
      <c:valAx>
        <c:axId val="474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waga cehy w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83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"/>
          <c:y val="0.95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Cechy i wagi cech  
lokal mieszkalny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67"/>
          <c:w val="0.9232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'Lokal - Zestawienie i wykres'!$C$1</c:f>
              <c:strCache>
                <c:ptCount val="1"/>
                <c:pt idx="0">
                  <c:v>nabywcy (13)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'Lokal - Zestawienie i wykres'!$B$2:$B$13</c:f>
              <c:strCache/>
            </c:strRef>
          </c:cat>
          <c:val>
            <c:numRef>
              <c:f>'Lokal - Zestawienie i wykres'!$C$2:$C$13</c:f>
              <c:numCache/>
            </c:numRef>
          </c:val>
          <c:smooth val="0"/>
        </c:ser>
        <c:ser>
          <c:idx val="1"/>
          <c:order val="1"/>
          <c:tx>
            <c:strRef>
              <c:f>'Lokal - Zestawienie i wykres'!$D$1</c:f>
              <c:strCache>
                <c:ptCount val="1"/>
                <c:pt idx="0">
                  <c:v>pośrednicy (18)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'Lokal - Zestawienie i wykres'!$B$2:$B$13</c:f>
              <c:strCache/>
            </c:strRef>
          </c:cat>
          <c:val>
            <c:numRef>
              <c:f>'Lokal - Zestawienie i wykres'!$D$2:$D$13</c:f>
              <c:numCache/>
            </c:numRef>
          </c:val>
          <c:smooth val="0"/>
        </c:ser>
        <c:ser>
          <c:idx val="2"/>
          <c:order val="2"/>
          <c:tx>
            <c:strRef>
              <c:f>'Lokal - Zestawienie i wykres'!$E$1</c:f>
              <c:strCache>
                <c:ptCount val="1"/>
                <c:pt idx="0">
                  <c:v>klienci biura  (80)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'Lokal - Zestawienie i wykres'!$B$2:$B$13</c:f>
              <c:strCache/>
            </c:strRef>
          </c:cat>
          <c:val>
            <c:numRef>
              <c:f>'Lokal - Zestawienie i wykres'!$E$2:$E$13</c:f>
              <c:numCache/>
            </c:numRef>
          </c:val>
          <c:smooth val="0"/>
        </c:ser>
        <c:ser>
          <c:idx val="3"/>
          <c:order val="3"/>
          <c:tx>
            <c:strRef>
              <c:f>'Lokal - Zestawienie i wykres'!$F$1</c:f>
              <c:strCache>
                <c:ptCount val="1"/>
                <c:pt idx="0">
                  <c:v>rzeczoznawcy (84)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'Lokal - Zestawienie i wykres'!$B$2:$B$13</c:f>
              <c:strCache/>
            </c:strRef>
          </c:cat>
          <c:val>
            <c:numRef>
              <c:f>'Lokal - Zestawienie i wykres'!$F$2:$F$13</c:f>
              <c:numCache/>
            </c:numRef>
          </c:val>
          <c:smooth val="0"/>
        </c:ser>
        <c:ser>
          <c:idx val="4"/>
          <c:order val="4"/>
          <c:tx>
            <c:strRef>
              <c:f>'Lokal - Zestawienie i wykres'!$G$1</c:f>
              <c:strCache>
                <c:ptCount val="1"/>
                <c:pt idx="0">
                  <c:v>średnio (195)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'Lokal - Zestawienie i wykres'!$B$2:$B$13</c:f>
              <c:strCache/>
            </c:strRef>
          </c:cat>
          <c:val>
            <c:numRef>
              <c:f>'Lokal - Zestawienie i wykres'!$G$2:$G$13</c:f>
              <c:numCache/>
            </c:numRef>
          </c:val>
          <c:smooth val="0"/>
        </c:ser>
        <c:marker val="1"/>
        <c:axId val="42682276"/>
        <c:axId val="48596165"/>
      </c:lineChart>
      <c:catAx>
        <c:axId val="426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nazwa cechy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96165"/>
        <c:crosses val="autoZero"/>
        <c:auto val="1"/>
        <c:lblOffset val="100"/>
        <c:tickLblSkip val="1"/>
        <c:noMultiLvlLbl val="0"/>
      </c:catAx>
      <c:valAx>
        <c:axId val="4859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waga cechy w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68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94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Cechy i wagi cech - działka nie zabudowana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2475"/>
          <c:w val="0.9242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'działka - zestawienie i wykres'!$C$1</c:f>
              <c:strCache>
                <c:ptCount val="1"/>
                <c:pt idx="0">
                  <c:v>pośrednik (19)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'działka - zestawienie i wykres'!$B$2:$B$9</c:f>
              <c:strCache/>
            </c:strRef>
          </c:cat>
          <c:val>
            <c:numRef>
              <c:f>'działka - zestawienie i wykres'!$C$2:$C$9</c:f>
              <c:numCache/>
            </c:numRef>
          </c:val>
          <c:smooth val="0"/>
        </c:ser>
        <c:ser>
          <c:idx val="1"/>
          <c:order val="1"/>
          <c:tx>
            <c:strRef>
              <c:f>'działka - zestawienie i wykres'!$D$1</c:f>
              <c:strCache>
                <c:ptCount val="1"/>
                <c:pt idx="0">
                  <c:v>klient biura (30)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'działka - zestawienie i wykres'!$B$2:$B$9</c:f>
              <c:strCache/>
            </c:strRef>
          </c:cat>
          <c:val>
            <c:numRef>
              <c:f>'działka - zestawienie i wykres'!$D$2:$D$9</c:f>
              <c:numCache/>
            </c:numRef>
          </c:val>
          <c:smooth val="0"/>
        </c:ser>
        <c:ser>
          <c:idx val="2"/>
          <c:order val="2"/>
          <c:tx>
            <c:strRef>
              <c:f>'działka - zestawienie i wykres'!$E$1</c:f>
              <c:strCache>
                <c:ptCount val="1"/>
                <c:pt idx="0">
                  <c:v>rzeczonawcy (79)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'działka - zestawienie i wykres'!$B$2:$B$9</c:f>
              <c:strCache/>
            </c:strRef>
          </c:cat>
          <c:val>
            <c:numRef>
              <c:f>'działka - zestawienie i wykres'!$E$2:$E$9</c:f>
              <c:numCache/>
            </c:numRef>
          </c:val>
          <c:smooth val="0"/>
        </c:ser>
        <c:ser>
          <c:idx val="3"/>
          <c:order val="3"/>
          <c:tx>
            <c:strRef>
              <c:f>'działka - zestawienie i wykres'!$F$1</c:f>
              <c:strCache>
                <c:ptCount val="1"/>
                <c:pt idx="0">
                  <c:v>średnio z (128)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'działka - zestawienie i wykres'!$B$2:$B$9</c:f>
              <c:strCache/>
            </c:strRef>
          </c:cat>
          <c:val>
            <c:numRef>
              <c:f>'działka - zestawienie i wykres'!$F$2:$F$9</c:f>
              <c:numCache/>
            </c:numRef>
          </c:val>
          <c:smooth val="0"/>
        </c:ser>
        <c:marker val="1"/>
        <c:axId val="34712302"/>
        <c:axId val="43975263"/>
      </c:lineChart>
      <c:catAx>
        <c:axId val="3471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nazwa cechy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  <c:crossAx val="43975263"/>
        <c:crosses val="autoZero"/>
        <c:auto val="1"/>
        <c:lblOffset val="100"/>
        <c:tickLblSkip val="1"/>
        <c:noMultiLvlLbl val="0"/>
      </c:catAx>
      <c:valAx>
        <c:axId val="4397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waga cechy w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1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5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Cechy i wagi cech - lokal użytkowy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45"/>
          <c:w val="0.92075"/>
          <c:h val="0.6855"/>
        </c:manualLayout>
      </c:layout>
      <c:lineChart>
        <c:grouping val="standard"/>
        <c:varyColors val="0"/>
        <c:ser>
          <c:idx val="0"/>
          <c:order val="0"/>
          <c:tx>
            <c:strRef>
              <c:f>'zestawienie i wykres lokal użyt'!$C$1</c:f>
              <c:strCache>
                <c:ptCount val="1"/>
                <c:pt idx="0">
                  <c:v>nabywca i klient biura (35)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'zestawienie i wykres lokal użyt'!$B$2:$B$13</c:f>
              <c:strCache/>
            </c:strRef>
          </c:cat>
          <c:val>
            <c:numRef>
              <c:f>'zestawienie i wykres lokal użyt'!$C$2:$C$13</c:f>
              <c:numCache/>
            </c:numRef>
          </c:val>
          <c:smooth val="0"/>
        </c:ser>
        <c:ser>
          <c:idx val="1"/>
          <c:order val="1"/>
          <c:tx>
            <c:strRef>
              <c:f>'zestawienie i wykres lokal użyt'!$D$1</c:f>
              <c:strCache>
                <c:ptCount val="1"/>
                <c:pt idx="0">
                  <c:v>pośrednik (12)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'zestawienie i wykres lokal użyt'!$B$2:$B$13</c:f>
              <c:strCache/>
            </c:strRef>
          </c:cat>
          <c:val>
            <c:numRef>
              <c:f>'zestawienie i wykres lokal użyt'!$D$2:$D$13</c:f>
              <c:numCache/>
            </c:numRef>
          </c:val>
          <c:smooth val="0"/>
        </c:ser>
        <c:ser>
          <c:idx val="2"/>
          <c:order val="2"/>
          <c:tx>
            <c:strRef>
              <c:f>'zestawienie i wykres lokal użyt'!$E$1</c:f>
              <c:strCache>
                <c:ptCount val="1"/>
                <c:pt idx="0">
                  <c:v>rzeczoznawca (84)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'zestawienie i wykres lokal użyt'!$B$2:$B$13</c:f>
              <c:strCache/>
            </c:strRef>
          </c:cat>
          <c:val>
            <c:numRef>
              <c:f>'zestawienie i wykres lokal użyt'!$E$2:$E$13</c:f>
              <c:numCache/>
            </c:numRef>
          </c:val>
          <c:smooth val="0"/>
        </c:ser>
        <c:ser>
          <c:idx val="3"/>
          <c:order val="3"/>
          <c:tx>
            <c:strRef>
              <c:f>'zestawienie i wykres lokal użyt'!$F$1</c:f>
              <c:strCache>
                <c:ptCount val="1"/>
                <c:pt idx="0">
                  <c:v>średnio (131)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5"/>
            <c:noEndCap val="0"/>
          </c:errBars>
          <c:cat>
            <c:strRef>
              <c:f>'zestawienie i wykres lokal użyt'!$B$2:$B$13</c:f>
              <c:strCache/>
            </c:strRef>
          </c:cat>
          <c:val>
            <c:numRef>
              <c:f>'zestawienie i wykres lokal użyt'!$F$2:$F$13</c:f>
              <c:numCache/>
            </c:numRef>
          </c:val>
          <c:smooth val="0"/>
        </c:ser>
        <c:marker val="1"/>
        <c:axId val="60233048"/>
        <c:axId val="5226521"/>
      </c:lineChart>
      <c:catAx>
        <c:axId val="6023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nazwa cechy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6521"/>
        <c:crosses val="autoZero"/>
        <c:auto val="1"/>
        <c:lblOffset val="100"/>
        <c:tickLblSkip val="1"/>
        <c:noMultiLvlLbl val="0"/>
      </c:catAx>
      <c:valAx>
        <c:axId val="5226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waga cechy w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33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25"/>
          <c:y val="0.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7</xdr:col>
      <xdr:colOff>19050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0" y="2609850"/>
        <a:ext cx="73437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7</xdr:col>
      <xdr:colOff>28575</xdr:colOff>
      <xdr:row>48</xdr:row>
      <xdr:rowOff>9525</xdr:rowOff>
    </xdr:to>
    <xdr:graphicFrame>
      <xdr:nvGraphicFramePr>
        <xdr:cNvPr id="1" name="Chart 6"/>
        <xdr:cNvGraphicFramePr/>
      </xdr:nvGraphicFramePr>
      <xdr:xfrm>
        <a:off x="0" y="3152775"/>
        <a:ext cx="74104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38100</xdr:rowOff>
    </xdr:from>
    <xdr:to>
      <xdr:col>6</xdr:col>
      <xdr:colOff>95250</xdr:colOff>
      <xdr:row>47</xdr:row>
      <xdr:rowOff>38100</xdr:rowOff>
    </xdr:to>
    <xdr:graphicFrame>
      <xdr:nvGraphicFramePr>
        <xdr:cNvPr id="1" name="Chart 4"/>
        <xdr:cNvGraphicFramePr/>
      </xdr:nvGraphicFramePr>
      <xdr:xfrm>
        <a:off x="28575" y="2162175"/>
        <a:ext cx="63627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</xdr:rowOff>
    </xdr:from>
    <xdr:to>
      <xdr:col>5</xdr:col>
      <xdr:colOff>847725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0" y="3267075"/>
        <a:ext cx="70675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7">
      <selection activeCell="H41" sqref="H41"/>
    </sheetView>
  </sheetViews>
  <sheetFormatPr defaultColWidth="9.140625" defaultRowHeight="12.75"/>
  <cols>
    <col min="1" max="1" width="4.7109375" style="0" customWidth="1"/>
    <col min="2" max="2" width="29.8515625" style="0" customWidth="1"/>
    <col min="3" max="3" width="14.8515625" style="0" customWidth="1"/>
    <col min="4" max="4" width="13.421875" style="0" customWidth="1"/>
    <col min="5" max="5" width="13.57421875" style="0" customWidth="1"/>
    <col min="6" max="7" width="16.7109375" style="0" customWidth="1"/>
  </cols>
  <sheetData>
    <row r="1" spans="1:7" ht="12.75">
      <c r="A1" s="3" t="s">
        <v>19</v>
      </c>
      <c r="B1" s="2" t="s">
        <v>0</v>
      </c>
      <c r="C1" s="28" t="s">
        <v>44</v>
      </c>
      <c r="D1" s="12" t="s">
        <v>23</v>
      </c>
      <c r="E1" s="19" t="s">
        <v>45</v>
      </c>
      <c r="F1" s="29" t="s">
        <v>46</v>
      </c>
      <c r="G1" s="30" t="s">
        <v>47</v>
      </c>
    </row>
    <row r="2" spans="1:7" ht="12.75">
      <c r="A2" s="3">
        <v>1</v>
      </c>
      <c r="B2" s="2" t="s">
        <v>40</v>
      </c>
      <c r="C2" s="16">
        <v>32</v>
      </c>
      <c r="D2" s="26">
        <v>24</v>
      </c>
      <c r="E2" s="4">
        <v>22</v>
      </c>
      <c r="F2" s="27">
        <v>22</v>
      </c>
      <c r="G2" s="27">
        <v>23</v>
      </c>
    </row>
    <row r="3" spans="1:7" ht="12.75">
      <c r="A3" s="3">
        <f>1+A2</f>
        <v>2</v>
      </c>
      <c r="B3" s="2" t="s">
        <v>33</v>
      </c>
      <c r="C3" s="7">
        <v>18.4</v>
      </c>
      <c r="D3" s="26">
        <v>24.42105263157895</v>
      </c>
      <c r="E3" s="4">
        <v>12</v>
      </c>
      <c r="F3" s="27">
        <v>15</v>
      </c>
      <c r="G3" s="27">
        <v>15</v>
      </c>
    </row>
    <row r="4" spans="1:7" ht="12.75">
      <c r="A4" s="3">
        <f aca="true" t="shared" si="0" ref="A4:A14">1+A3</f>
        <v>3</v>
      </c>
      <c r="B4" s="2" t="s">
        <v>41</v>
      </c>
      <c r="C4" s="7">
        <v>8.333333333333334</v>
      </c>
      <c r="D4" s="26">
        <v>13.631578947368421</v>
      </c>
      <c r="E4" s="4">
        <v>14</v>
      </c>
      <c r="F4" s="27">
        <v>8</v>
      </c>
      <c r="G4" s="27">
        <v>11</v>
      </c>
    </row>
    <row r="5" spans="1:7" ht="12.75">
      <c r="A5" s="3">
        <f t="shared" si="0"/>
        <v>4</v>
      </c>
      <c r="B5" s="2" t="s">
        <v>1</v>
      </c>
      <c r="C5" s="7">
        <v>10.333333333333334</v>
      </c>
      <c r="D5" s="26">
        <v>8.473684210526315</v>
      </c>
      <c r="E5" s="4">
        <v>8</v>
      </c>
      <c r="F5" s="27">
        <v>8</v>
      </c>
      <c r="G5" s="27">
        <v>8</v>
      </c>
    </row>
    <row r="6" spans="1:7" ht="12.75">
      <c r="A6" s="3">
        <f t="shared" si="0"/>
        <v>5</v>
      </c>
      <c r="B6" s="2" t="s">
        <v>2</v>
      </c>
      <c r="C6" s="7">
        <v>2.111111111111111</v>
      </c>
      <c r="D6" s="26">
        <v>0.631578947368421</v>
      </c>
      <c r="E6" s="4">
        <v>2</v>
      </c>
      <c r="F6" s="27">
        <v>1</v>
      </c>
      <c r="G6" s="27">
        <v>1</v>
      </c>
    </row>
    <row r="7" spans="1:7" ht="12.75">
      <c r="A7" s="3">
        <f t="shared" si="0"/>
        <v>6</v>
      </c>
      <c r="B7" s="2" t="s">
        <v>35</v>
      </c>
      <c r="C7" s="7">
        <v>12.777777777777779</v>
      </c>
      <c r="D7" s="26">
        <v>6.578947368421052</v>
      </c>
      <c r="E7" s="4">
        <v>13</v>
      </c>
      <c r="F7" s="27">
        <v>16</v>
      </c>
      <c r="G7" s="27">
        <v>14</v>
      </c>
    </row>
    <row r="8" spans="1:7" ht="12.75">
      <c r="A8" s="3">
        <f t="shared" si="0"/>
        <v>7</v>
      </c>
      <c r="B8" s="2" t="s">
        <v>42</v>
      </c>
      <c r="C8" s="7">
        <v>3.7777777777777777</v>
      </c>
      <c r="D8" s="26">
        <v>7.368421052631579</v>
      </c>
      <c r="E8" s="4">
        <v>8</v>
      </c>
      <c r="F8" s="27">
        <v>8</v>
      </c>
      <c r="G8" s="27">
        <v>8</v>
      </c>
    </row>
    <row r="9" spans="1:7" ht="12.75">
      <c r="A9" s="3">
        <f t="shared" si="0"/>
        <v>8</v>
      </c>
      <c r="B9" s="2" t="s">
        <v>43</v>
      </c>
      <c r="C9" s="7">
        <v>2.2222222222222223</v>
      </c>
      <c r="D9" s="26">
        <v>2.3157894736842106</v>
      </c>
      <c r="E9" s="4">
        <v>3</v>
      </c>
      <c r="F9" s="27">
        <v>3</v>
      </c>
      <c r="G9" s="27">
        <v>3</v>
      </c>
    </row>
    <row r="10" spans="1:7" ht="12.75">
      <c r="A10" s="3">
        <f t="shared" si="0"/>
        <v>9</v>
      </c>
      <c r="B10" s="2" t="s">
        <v>3</v>
      </c>
      <c r="C10" s="7">
        <v>3.3333333333333335</v>
      </c>
      <c r="D10" s="26">
        <v>2.5789473684210527</v>
      </c>
      <c r="E10" s="4">
        <v>8</v>
      </c>
      <c r="F10" s="27">
        <v>3</v>
      </c>
      <c r="G10" s="27">
        <v>4</v>
      </c>
    </row>
    <row r="11" spans="1:7" ht="12.75">
      <c r="A11" s="3">
        <f t="shared" si="0"/>
        <v>10</v>
      </c>
      <c r="B11" s="2" t="s">
        <v>4</v>
      </c>
      <c r="C11" s="7">
        <v>2.2222222222222223</v>
      </c>
      <c r="D11" s="26">
        <v>5</v>
      </c>
      <c r="E11" s="4">
        <v>3</v>
      </c>
      <c r="F11" s="27">
        <v>6</v>
      </c>
      <c r="G11" s="27">
        <v>5</v>
      </c>
    </row>
    <row r="12" spans="1:7" ht="12.75">
      <c r="A12" s="3">
        <f t="shared" si="0"/>
        <v>11</v>
      </c>
      <c r="B12" s="2" t="s">
        <v>48</v>
      </c>
      <c r="C12" s="7">
        <v>2.7777777777777777</v>
      </c>
      <c r="D12" s="26">
        <v>1.631578947368421</v>
      </c>
      <c r="E12" s="4">
        <v>5</v>
      </c>
      <c r="F12" s="27">
        <v>5</v>
      </c>
      <c r="G12" s="27">
        <v>4</v>
      </c>
    </row>
    <row r="13" spans="1:7" ht="12.75">
      <c r="A13" s="3">
        <f t="shared" si="0"/>
        <v>12</v>
      </c>
      <c r="B13" s="2" t="s">
        <v>7</v>
      </c>
      <c r="C13" s="7">
        <v>1.5555555555555556</v>
      </c>
      <c r="D13" s="26">
        <v>3.6315789473684212</v>
      </c>
      <c r="E13" s="4">
        <v>2</v>
      </c>
      <c r="F13" s="16">
        <v>5</v>
      </c>
      <c r="G13" s="27">
        <v>4</v>
      </c>
    </row>
    <row r="14" spans="1:7" ht="12.75">
      <c r="A14" s="3">
        <f t="shared" si="0"/>
        <v>13</v>
      </c>
      <c r="B14" s="2" t="s">
        <v>13</v>
      </c>
      <c r="C14" s="7">
        <f>SUM(C2:C13)</f>
        <v>99.84444444444443</v>
      </c>
      <c r="D14" s="7">
        <f>SUM(D2:D13)</f>
        <v>100.26315789473685</v>
      </c>
      <c r="E14" s="16">
        <f>SUM(E2:E13)</f>
        <v>100</v>
      </c>
      <c r="F14" s="16">
        <f>SUM(F2:F13)</f>
        <v>100</v>
      </c>
      <c r="G14" s="16">
        <f>SUM(G2:G13)</f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34">
      <selection activeCell="H17" sqref="H17"/>
    </sheetView>
  </sheetViews>
  <sheetFormatPr defaultColWidth="9.140625" defaultRowHeight="12.75"/>
  <cols>
    <col min="1" max="1" width="3.7109375" style="0" customWidth="1"/>
    <col min="2" max="2" width="29.421875" style="0" customWidth="1"/>
    <col min="3" max="3" width="15.57421875" style="0" customWidth="1"/>
    <col min="4" max="4" width="14.57421875" style="0" customWidth="1"/>
    <col min="5" max="5" width="16.00390625" style="0" customWidth="1"/>
    <col min="6" max="6" width="16.421875" style="0" customWidth="1"/>
    <col min="7" max="7" width="15.00390625" style="0" customWidth="1"/>
  </cols>
  <sheetData>
    <row r="1" spans="1:7" ht="15.75" customHeight="1">
      <c r="A1" s="1" t="s">
        <v>19</v>
      </c>
      <c r="B1" s="2" t="s">
        <v>0</v>
      </c>
      <c r="C1" s="11" t="s">
        <v>28</v>
      </c>
      <c r="D1" s="12" t="s">
        <v>27</v>
      </c>
      <c r="E1" s="19" t="s">
        <v>26</v>
      </c>
      <c r="F1" s="14" t="s">
        <v>29</v>
      </c>
      <c r="G1" s="18" t="s">
        <v>30</v>
      </c>
    </row>
    <row r="2" spans="1:7" ht="12.75" customHeight="1">
      <c r="A2" s="1">
        <v>1</v>
      </c>
      <c r="B2" s="15" t="s">
        <v>32</v>
      </c>
      <c r="C2" s="10">
        <v>15</v>
      </c>
      <c r="D2" s="16">
        <v>22</v>
      </c>
      <c r="E2" s="16">
        <v>24</v>
      </c>
      <c r="F2" s="17">
        <v>21</v>
      </c>
      <c r="G2" s="10">
        <v>22</v>
      </c>
    </row>
    <row r="3" spans="1:7" ht="14.25" customHeight="1">
      <c r="A3" s="1">
        <f>A2+1</f>
        <v>2</v>
      </c>
      <c r="B3" s="15" t="s">
        <v>33</v>
      </c>
      <c r="C3" s="10">
        <v>14</v>
      </c>
      <c r="D3" s="16">
        <v>24</v>
      </c>
      <c r="E3" s="16">
        <v>14</v>
      </c>
      <c r="F3" s="17">
        <v>14</v>
      </c>
      <c r="G3" s="10">
        <v>15</v>
      </c>
    </row>
    <row r="4" spans="1:7" ht="12" customHeight="1">
      <c r="A4" s="1">
        <f aca="true" t="shared" si="0" ref="A4:A13">A3+1</f>
        <v>3</v>
      </c>
      <c r="B4" s="15" t="s">
        <v>34</v>
      </c>
      <c r="C4" s="10">
        <v>14</v>
      </c>
      <c r="D4" s="16">
        <v>20</v>
      </c>
      <c r="E4" s="16">
        <v>16</v>
      </c>
      <c r="F4" s="17">
        <v>10</v>
      </c>
      <c r="G4" s="10">
        <v>14</v>
      </c>
    </row>
    <row r="5" spans="1:7" ht="15.75" customHeight="1">
      <c r="A5" s="1">
        <f t="shared" si="0"/>
        <v>4</v>
      </c>
      <c r="B5" s="15" t="s">
        <v>37</v>
      </c>
      <c r="C5" s="10">
        <v>3</v>
      </c>
      <c r="D5" s="16">
        <v>5</v>
      </c>
      <c r="E5" s="16">
        <v>2</v>
      </c>
      <c r="F5" s="17">
        <v>2</v>
      </c>
      <c r="G5" s="10">
        <v>2</v>
      </c>
    </row>
    <row r="6" spans="1:7" ht="15.75" customHeight="1">
      <c r="A6" s="1">
        <f t="shared" si="0"/>
        <v>5</v>
      </c>
      <c r="B6" s="15" t="s">
        <v>9</v>
      </c>
      <c r="C6" s="10">
        <v>11</v>
      </c>
      <c r="D6" s="16">
        <v>4</v>
      </c>
      <c r="E6" s="16">
        <v>9</v>
      </c>
      <c r="F6" s="17">
        <v>7</v>
      </c>
      <c r="G6" s="10">
        <v>8</v>
      </c>
    </row>
    <row r="7" spans="1:7" ht="15" customHeight="1">
      <c r="A7" s="1">
        <f t="shared" si="0"/>
        <v>6</v>
      </c>
      <c r="B7" s="15" t="s">
        <v>35</v>
      </c>
      <c r="C7" s="10">
        <v>10</v>
      </c>
      <c r="D7" s="16">
        <v>7</v>
      </c>
      <c r="E7" s="16">
        <v>12</v>
      </c>
      <c r="F7" s="17">
        <v>14</v>
      </c>
      <c r="G7" s="10">
        <v>12</v>
      </c>
    </row>
    <row r="8" spans="1:7" ht="13.5" customHeight="1">
      <c r="A8" s="1">
        <f t="shared" si="0"/>
        <v>7</v>
      </c>
      <c r="B8" s="15" t="s">
        <v>10</v>
      </c>
      <c r="C8" s="10">
        <v>8</v>
      </c>
      <c r="D8" s="16">
        <v>2</v>
      </c>
      <c r="E8" s="16">
        <v>7</v>
      </c>
      <c r="F8" s="17">
        <v>11</v>
      </c>
      <c r="G8" s="10">
        <v>8</v>
      </c>
    </row>
    <row r="9" spans="1:7" ht="15" customHeight="1">
      <c r="A9" s="1">
        <f t="shared" si="0"/>
        <v>8</v>
      </c>
      <c r="B9" s="15" t="s">
        <v>36</v>
      </c>
      <c r="C9" s="10">
        <v>7</v>
      </c>
      <c r="D9" s="16">
        <v>1</v>
      </c>
      <c r="E9" s="16">
        <v>2</v>
      </c>
      <c r="F9" s="17">
        <v>2</v>
      </c>
      <c r="G9" s="10">
        <v>3</v>
      </c>
    </row>
    <row r="10" spans="1:7" ht="12" customHeight="1">
      <c r="A10" s="1">
        <f t="shared" si="0"/>
        <v>9</v>
      </c>
      <c r="B10" s="15" t="s">
        <v>11</v>
      </c>
      <c r="C10" s="10">
        <v>4</v>
      </c>
      <c r="D10" s="16">
        <v>1</v>
      </c>
      <c r="E10" s="16">
        <v>4</v>
      </c>
      <c r="F10" s="17">
        <v>3</v>
      </c>
      <c r="G10" s="10">
        <v>3</v>
      </c>
    </row>
    <row r="11" spans="1:7" ht="12.75" customHeight="1">
      <c r="A11" s="1">
        <f t="shared" si="0"/>
        <v>10</v>
      </c>
      <c r="B11" s="15" t="s">
        <v>4</v>
      </c>
      <c r="C11" s="10">
        <v>4</v>
      </c>
      <c r="D11" s="16">
        <v>6</v>
      </c>
      <c r="E11" s="16">
        <v>2</v>
      </c>
      <c r="F11" s="17">
        <v>2</v>
      </c>
      <c r="G11" s="10">
        <v>2</v>
      </c>
    </row>
    <row r="12" spans="1:7" ht="13.5" customHeight="1">
      <c r="A12" s="1">
        <f t="shared" si="0"/>
        <v>11</v>
      </c>
      <c r="B12" s="15" t="s">
        <v>12</v>
      </c>
      <c r="C12" s="10">
        <v>6</v>
      </c>
      <c r="D12" s="16">
        <v>4</v>
      </c>
      <c r="E12" s="16">
        <v>4</v>
      </c>
      <c r="F12" s="17">
        <v>4</v>
      </c>
      <c r="G12" s="10">
        <v>4</v>
      </c>
    </row>
    <row r="13" spans="1:7" ht="15.75" customHeight="1">
      <c r="A13" s="1">
        <f t="shared" si="0"/>
        <v>12</v>
      </c>
      <c r="B13" s="15" t="s">
        <v>6</v>
      </c>
      <c r="C13" s="10">
        <v>4</v>
      </c>
      <c r="D13" s="16">
        <v>4</v>
      </c>
      <c r="E13" s="16">
        <v>4</v>
      </c>
      <c r="F13" s="17">
        <v>10</v>
      </c>
      <c r="G13" s="10">
        <v>7</v>
      </c>
    </row>
    <row r="14" spans="1:7" ht="12.75">
      <c r="A14" s="6"/>
      <c r="B14" s="6" t="s">
        <v>31</v>
      </c>
      <c r="C14" s="8">
        <f>SUM(C2:C13)</f>
        <v>100</v>
      </c>
      <c r="D14" s="8">
        <f>SUM(D2:D13)</f>
        <v>100</v>
      </c>
      <c r="E14" s="8">
        <f>SUM(E2:E13)</f>
        <v>100</v>
      </c>
      <c r="F14" s="8">
        <f>SUM(F2:F13)</f>
        <v>100</v>
      </c>
      <c r="G14" s="8">
        <f>SUM(G2:G13)</f>
        <v>100</v>
      </c>
    </row>
    <row r="15" spans="3:4" ht="12.75">
      <c r="C15" s="13" t="s">
        <v>20</v>
      </c>
      <c r="D15" s="13" t="s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3">
      <selection activeCell="F1" sqref="F1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12.57421875" style="0" customWidth="1"/>
    <col min="4" max="4" width="14.57421875" style="0" customWidth="1"/>
    <col min="5" max="5" width="16.140625" style="0" customWidth="1"/>
    <col min="6" max="6" width="12.8515625" style="0" customWidth="1"/>
    <col min="7" max="7" width="11.8515625" style="0" customWidth="1"/>
  </cols>
  <sheetData>
    <row r="1" spans="1:6" ht="12.75">
      <c r="A1" s="6" t="s">
        <v>21</v>
      </c>
      <c r="B1" s="5" t="s">
        <v>0</v>
      </c>
      <c r="C1" s="24" t="s">
        <v>23</v>
      </c>
      <c r="D1" s="23" t="s">
        <v>24</v>
      </c>
      <c r="E1" s="22" t="s">
        <v>25</v>
      </c>
      <c r="F1" s="25" t="s">
        <v>39</v>
      </c>
    </row>
    <row r="2" spans="1:6" ht="12.75">
      <c r="A2" s="6">
        <v>1</v>
      </c>
      <c r="B2" s="5" t="s">
        <v>22</v>
      </c>
      <c r="C2" s="9">
        <v>23.8</v>
      </c>
      <c r="D2" s="9">
        <v>26.4</v>
      </c>
      <c r="E2" s="21">
        <v>27</v>
      </c>
      <c r="F2" s="20">
        <v>27</v>
      </c>
    </row>
    <row r="3" spans="1:6" ht="12.75">
      <c r="A3" s="6">
        <f>1+A2</f>
        <v>2</v>
      </c>
      <c r="B3" s="5" t="s">
        <v>38</v>
      </c>
      <c r="C3" s="9">
        <v>25.2</v>
      </c>
      <c r="D3" s="9">
        <v>12.5</v>
      </c>
      <c r="E3" s="21">
        <v>16</v>
      </c>
      <c r="F3" s="20">
        <v>17</v>
      </c>
    </row>
    <row r="4" spans="1:6" ht="12.75">
      <c r="A4" s="6">
        <f aca="true" t="shared" si="0" ref="A4:A10">1+A3</f>
        <v>3</v>
      </c>
      <c r="B4" s="5" t="s">
        <v>14</v>
      </c>
      <c r="C4" s="9">
        <v>17.9</v>
      </c>
      <c r="D4" s="9">
        <v>16.5</v>
      </c>
      <c r="E4" s="21">
        <v>13</v>
      </c>
      <c r="F4" s="20">
        <v>14</v>
      </c>
    </row>
    <row r="5" spans="1:6" ht="12.75">
      <c r="A5" s="6">
        <f t="shared" si="0"/>
        <v>4</v>
      </c>
      <c r="B5" s="5" t="s">
        <v>15</v>
      </c>
      <c r="C5" s="9">
        <v>7.9</v>
      </c>
      <c r="D5" s="9">
        <v>9.5</v>
      </c>
      <c r="E5" s="21">
        <v>8</v>
      </c>
      <c r="F5" s="20">
        <v>8</v>
      </c>
    </row>
    <row r="6" spans="1:6" ht="12.75">
      <c r="A6" s="6">
        <f t="shared" si="0"/>
        <v>5</v>
      </c>
      <c r="B6" s="5" t="s">
        <v>4</v>
      </c>
      <c r="C6" s="9">
        <v>12.6</v>
      </c>
      <c r="D6" s="9">
        <v>15.6</v>
      </c>
      <c r="E6" s="21">
        <v>15</v>
      </c>
      <c r="F6" s="20">
        <v>15</v>
      </c>
    </row>
    <row r="7" spans="1:6" ht="14.25" customHeight="1">
      <c r="A7" s="6">
        <f t="shared" si="0"/>
        <v>6</v>
      </c>
      <c r="B7" s="5" t="s">
        <v>5</v>
      </c>
      <c r="C7" s="9">
        <v>5.9</v>
      </c>
      <c r="D7" s="9">
        <v>8.4</v>
      </c>
      <c r="E7" s="21">
        <v>8</v>
      </c>
      <c r="F7" s="20">
        <v>8</v>
      </c>
    </row>
    <row r="8" spans="1:6" ht="12.75">
      <c r="A8" s="6">
        <f t="shared" si="0"/>
        <v>7</v>
      </c>
      <c r="B8" s="5" t="s">
        <v>16</v>
      </c>
      <c r="C8" s="9">
        <v>5.5</v>
      </c>
      <c r="D8" s="9">
        <v>10.5</v>
      </c>
      <c r="E8" s="21">
        <v>11</v>
      </c>
      <c r="F8" s="20">
        <v>10</v>
      </c>
    </row>
    <row r="9" spans="1:6" ht="12.75">
      <c r="A9" s="6">
        <f t="shared" si="0"/>
        <v>8</v>
      </c>
      <c r="B9" s="5" t="s">
        <v>17</v>
      </c>
      <c r="C9" s="9">
        <v>1.2</v>
      </c>
      <c r="D9" s="9">
        <v>0.6</v>
      </c>
      <c r="E9" s="21">
        <v>2</v>
      </c>
      <c r="F9" s="20">
        <v>1</v>
      </c>
    </row>
    <row r="10" spans="1:6" ht="12.75">
      <c r="A10" s="6">
        <f t="shared" si="0"/>
        <v>9</v>
      </c>
      <c r="B10" s="5" t="s">
        <v>13</v>
      </c>
      <c r="C10" s="9">
        <v>100</v>
      </c>
      <c r="D10" s="10">
        <f>SUM(D2:D9)</f>
        <v>100</v>
      </c>
      <c r="E10" s="10">
        <f>SUM(E2:E9)</f>
        <v>100</v>
      </c>
      <c r="F10" s="10">
        <f>SUM(F2:F9)</f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9">
      <selection activeCell="H40" sqref="H40"/>
    </sheetView>
  </sheetViews>
  <sheetFormatPr defaultColWidth="9.140625" defaultRowHeight="12.75"/>
  <cols>
    <col min="1" max="1" width="5.57421875" style="0" customWidth="1"/>
    <col min="2" max="2" width="33.28125" style="0" customWidth="1"/>
    <col min="3" max="3" width="23.57421875" style="0" customWidth="1"/>
    <col min="4" max="4" width="14.421875" style="0" customWidth="1"/>
    <col min="5" max="5" width="16.421875" style="0" customWidth="1"/>
    <col min="6" max="6" width="12.8515625" style="0" customWidth="1"/>
  </cols>
  <sheetData>
    <row r="1" spans="1:6" ht="15" customHeight="1">
      <c r="A1" s="2" t="s">
        <v>19</v>
      </c>
      <c r="B1" s="2" t="s">
        <v>0</v>
      </c>
      <c r="C1" s="34" t="s">
        <v>53</v>
      </c>
      <c r="D1" s="35" t="s">
        <v>52</v>
      </c>
      <c r="E1" s="32" t="s">
        <v>51</v>
      </c>
      <c r="F1" s="33" t="s">
        <v>54</v>
      </c>
    </row>
    <row r="2" spans="1:6" ht="12.75">
      <c r="A2" s="2">
        <v>1</v>
      </c>
      <c r="B2" s="2" t="s">
        <v>40</v>
      </c>
      <c r="C2" s="4">
        <v>31</v>
      </c>
      <c r="D2" s="4">
        <v>33</v>
      </c>
      <c r="E2" s="27">
        <v>29</v>
      </c>
      <c r="F2" s="27">
        <v>30</v>
      </c>
    </row>
    <row r="3" spans="1:6" ht="12.75">
      <c r="A3" s="2">
        <f>1+A2</f>
        <v>2</v>
      </c>
      <c r="B3" s="2" t="s">
        <v>38</v>
      </c>
      <c r="C3" s="26">
        <v>18.228571428571428</v>
      </c>
      <c r="D3" s="4">
        <v>31</v>
      </c>
      <c r="E3" s="27">
        <v>18</v>
      </c>
      <c r="F3" s="27">
        <v>19</v>
      </c>
    </row>
    <row r="4" spans="1:6" ht="12.75">
      <c r="A4" s="2">
        <f aca="true" t="shared" si="0" ref="A4:A14">1+A3</f>
        <v>3</v>
      </c>
      <c r="B4" s="2" t="s">
        <v>18</v>
      </c>
      <c r="C4" s="26">
        <v>13</v>
      </c>
      <c r="D4" s="4">
        <v>13</v>
      </c>
      <c r="E4" s="27">
        <v>11</v>
      </c>
      <c r="F4" s="27">
        <v>12</v>
      </c>
    </row>
    <row r="5" spans="1:6" ht="12.75">
      <c r="A5" s="2">
        <f t="shared" si="0"/>
        <v>4</v>
      </c>
      <c r="B5" s="2" t="s">
        <v>8</v>
      </c>
      <c r="C5" s="26">
        <v>2.2285714285714286</v>
      </c>
      <c r="D5" s="4">
        <v>1</v>
      </c>
      <c r="E5" s="27">
        <v>1</v>
      </c>
      <c r="F5" s="27">
        <v>2</v>
      </c>
    </row>
    <row r="6" spans="1:6" ht="12.75">
      <c r="A6" s="2">
        <f t="shared" si="0"/>
        <v>5</v>
      </c>
      <c r="B6" s="2" t="s">
        <v>9</v>
      </c>
      <c r="C6" s="26">
        <v>6.571428571428571</v>
      </c>
      <c r="D6" s="4">
        <v>6</v>
      </c>
      <c r="E6" s="27">
        <v>8</v>
      </c>
      <c r="F6" s="27">
        <v>7</v>
      </c>
    </row>
    <row r="7" spans="1:6" ht="11.25" customHeight="1">
      <c r="A7" s="2">
        <f t="shared" si="0"/>
        <v>6</v>
      </c>
      <c r="B7" s="2" t="s">
        <v>35</v>
      </c>
      <c r="C7" s="26">
        <v>9.485714285714286</v>
      </c>
      <c r="D7" s="4">
        <v>3</v>
      </c>
      <c r="E7" s="27">
        <v>11</v>
      </c>
      <c r="F7" s="27">
        <v>10</v>
      </c>
    </row>
    <row r="8" spans="1:6" ht="12.75">
      <c r="A8" s="2">
        <f t="shared" si="0"/>
        <v>7</v>
      </c>
      <c r="B8" s="2" t="s">
        <v>10</v>
      </c>
      <c r="C8" s="26">
        <v>8.257142857142858</v>
      </c>
      <c r="D8" s="4">
        <v>3</v>
      </c>
      <c r="E8" s="27">
        <v>9</v>
      </c>
      <c r="F8" s="27">
        <v>9</v>
      </c>
    </row>
    <row r="9" spans="1:6" ht="12.75">
      <c r="A9" s="2">
        <f t="shared" si="0"/>
        <v>8</v>
      </c>
      <c r="B9" s="2" t="s">
        <v>49</v>
      </c>
      <c r="C9" s="26">
        <v>1.9142857142857144</v>
      </c>
      <c r="D9" s="4">
        <v>0</v>
      </c>
      <c r="E9" s="27">
        <v>1</v>
      </c>
      <c r="F9" s="27">
        <v>1</v>
      </c>
    </row>
    <row r="10" spans="1:6" ht="12.75">
      <c r="A10" s="2">
        <f t="shared" si="0"/>
        <v>9</v>
      </c>
      <c r="B10" s="2" t="s">
        <v>11</v>
      </c>
      <c r="C10" s="26">
        <v>1.457142857142857</v>
      </c>
      <c r="D10" s="4">
        <v>0</v>
      </c>
      <c r="E10" s="27">
        <v>2</v>
      </c>
      <c r="F10" s="27">
        <v>2</v>
      </c>
    </row>
    <row r="11" spans="1:6" ht="12.75">
      <c r="A11" s="2">
        <f t="shared" si="0"/>
        <v>10</v>
      </c>
      <c r="B11" s="2" t="s">
        <v>4</v>
      </c>
      <c r="C11" s="26">
        <v>2.6</v>
      </c>
      <c r="D11" s="4">
        <v>1</v>
      </c>
      <c r="E11" s="27">
        <v>1</v>
      </c>
      <c r="F11" s="27">
        <v>1</v>
      </c>
    </row>
    <row r="12" spans="1:6" ht="12.75">
      <c r="A12" s="2">
        <f t="shared" si="0"/>
        <v>11</v>
      </c>
      <c r="B12" s="2" t="s">
        <v>12</v>
      </c>
      <c r="C12" s="26">
        <v>2.142857142857143</v>
      </c>
      <c r="D12" s="4">
        <v>3</v>
      </c>
      <c r="E12" s="27">
        <v>2</v>
      </c>
      <c r="F12" s="27">
        <v>2</v>
      </c>
    </row>
    <row r="13" spans="1:6" ht="12.75">
      <c r="A13" s="2">
        <f t="shared" si="0"/>
        <v>12</v>
      </c>
      <c r="B13" s="2" t="s">
        <v>50</v>
      </c>
      <c r="C13" s="26">
        <v>2.6176470588235294</v>
      </c>
      <c r="D13" s="4">
        <v>6</v>
      </c>
      <c r="E13" s="27">
        <v>7</v>
      </c>
      <c r="F13" s="27">
        <v>5</v>
      </c>
    </row>
    <row r="14" spans="1:6" ht="12.75">
      <c r="A14" s="2">
        <f t="shared" si="0"/>
        <v>13</v>
      </c>
      <c r="B14" s="31" t="s">
        <v>13</v>
      </c>
      <c r="C14" s="26">
        <f>SUM(C2:C13)</f>
        <v>99.5033613445378</v>
      </c>
      <c r="D14" s="16">
        <f>SUM(D2:D13)</f>
        <v>100</v>
      </c>
      <c r="E14" s="16">
        <f>SUM(E2:E13)</f>
        <v>100</v>
      </c>
      <c r="F14" s="16">
        <f>SUM(F2:F13)</f>
        <v>100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Anna Jaworska</dc:creator>
  <cp:keywords/>
  <dc:description/>
  <cp:lastModifiedBy>adax</cp:lastModifiedBy>
  <dcterms:created xsi:type="dcterms:W3CDTF">2009-11-08T16:56:09Z</dcterms:created>
  <dcterms:modified xsi:type="dcterms:W3CDTF">2009-12-03T19:57:37Z</dcterms:modified>
  <cp:category/>
  <cp:version/>
  <cp:contentType/>
  <cp:contentStatus/>
</cp:coreProperties>
</file>